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Budget'!$A$11:$K$97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Benchmarks'!$A$1:$B$31</definedName>
    <definedName name="_xlnm.Print_Area" localSheetId="4">'My Cost Chart'!$A$2:$K$31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<sst xmlns="http://schemas.openxmlformats.org/spreadsheetml/2006/main" count="263" uniqueCount="234">
  <si>
    <t>Instructions for Completing the Budget Worksheet</t>
  </si>
  <si>
    <t>Step 1.</t>
  </si>
  <si>
    <t>Step 2.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</si>
  <si>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</si>
  <si>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</si>
  <si>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</si>
  <si>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</si>
  <si>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</si>
  <si>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</si>
  <si>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</si>
  <si>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</si>
  <si>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</si>
  <si>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</si>
  <si>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</si>
  <si>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</si>
  <si>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</si>
  <si>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</si>
  <si>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</si>
  <si>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</si>
  <si>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</si>
  <si>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</si>
  <si>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</si>
  <si>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</si>
  <si>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</si>
  <si>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</si>
  <si>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</si>
  <si>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</si>
  <si>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</si>
  <si>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</si>
  <si>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</si>
  <si>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</si>
  <si>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</si>
  <si>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</si>
  <si>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</si>
  <si>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</si>
  <si>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</si>
  <si>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</si>
  <si>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</si>
  <si>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</si>
  <si>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</si>
  <si>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</si>
  <si>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</si>
  <si>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</si>
  <si>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</si>
  <si>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</si>
  <si>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</si>
  <si>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</si>
  <si>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</si>
  <si>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</si>
  <si>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</si>
  <si>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</si>
  <si>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</si>
  <si>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</si>
  <si>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</si>
  <si>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</si>
  <si>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</si>
  <si>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</si>
  <si>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</si>
  <si>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</si>
  <si>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</si>
  <si>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</si>
  <si>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</si>
  <si>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</si>
  <si>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</si>
  <si>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</si>
  <si>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</si>
  <si>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</si>
  <si>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</si>
  <si>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</si>
  <si>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</si>
  <si>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</si>
  <si>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</si>
  <si>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</si>
  <si>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</si>
  <si>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</si>
  <si>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</si>
  <si>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</si>
  <si>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</si>
  <si>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</si>
  <si>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</si>
  <si>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</si>
  <si>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</si>
  <si>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</si>
  <si>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</si>
  <si>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</si>
  <si>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</si>
  <si>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</si>
  <si>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</si>
  <si>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</si>
  <si>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</si>
  <si>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</si>
  <si>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</si>
  <si>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</si>
  <si>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</si>
  <si>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</si>
  <si>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</si>
  <si>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</si>
  <si>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</si>
  <si>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</si>
  <si>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</si>
  <si>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</si>
  <si>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</si>
  <si>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</si>
  <si>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</si>
  <si>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</si>
  <si>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</si>
  <si>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</si>
  <si>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</si>
  <si>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</si>
  <si>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</si>
  <si>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</si>
  <si>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</si>
  <si>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</si>
  <si>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</si>
  <si>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</si>
  <si>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</si>
  <si>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</si>
  <si>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</si>
  <si>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</si>
  <si>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</si>
  <si>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</si>
  <si>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</si>
  <si>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</si>
  <si>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</si>
  <si>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</si>
  <si>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</si>
  <si>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</si>
  <si>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</si>
  <si>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</si>
  <si>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</si>
  <si>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</si>
  <si>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</si>
  <si>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</si>
  <si>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</si>
  <si>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</si>
  <si>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</si>
  <si>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</si>
  <si>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</si>
  <si>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</si>
  <si>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</si>
  <si>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</si>
  <si>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</si>
  <si>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</si>
  <si>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</si>
  <si>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</si>
  <si>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</si>
  <si>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</si>
  <si>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</si>
  <si>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</si>
  <si>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</si>
  <si>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</si>
  <si>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</si>
  <si>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</si>
  <si>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</si>
  <si>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</si>
  <si>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</si>
  <si>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</si>
  <si>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</si>
  <si>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</si>
  <si>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</si>
  <si>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</si>
  <si>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</si>
  <si>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</si>
  <si>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</si>
  <si>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</si>
  <si>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</si>
  <si>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</si>
  <si>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</si>
  <si>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</si>
  <si>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</si>
  <si>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</si>
  <si>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</si>
  <si>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</si>
  <si>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</si>
  <si>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</si>
  <si>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</si>
  <si>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</si>
  <si>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Direct, uncrated shipments and loose shipments to exhibit hall</t>
  </si>
  <si>
    <t>Forklift with operator</t>
  </si>
  <si>
    <t>Labor Rates, USA, Straight Time</t>
  </si>
  <si>
    <t>Electrician</t>
  </si>
  <si>
    <t>Plumbing</t>
  </si>
  <si>
    <t>Rigger</t>
  </si>
  <si>
    <t>General display labor</t>
  </si>
  <si>
    <t>are typically averages and are as of a certain date.  Your actual costs may be significantly different.</t>
  </si>
  <si>
    <t>Per-Diem Rates (Hotel, Car Rental, Food)</t>
  </si>
  <si>
    <t>US National average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</si>
  <si>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</si>
  <si>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</si>
  <si>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</si>
  <si>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</si>
  <si>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</si>
  <si>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</si>
  <si>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</si>
  <si>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</si>
  <si>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</si>
  <si>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</si>
  <si>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</si>
  <si>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</si>
  <si>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</si>
  <si>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</si>
  <si>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</si>
  <si>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</si>
  <si>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______ Reward staff frugality.</t>
  </si>
  <si>
    <t xml:space="preserve">   Lodging/Accommodations</t>
  </si>
  <si>
    <t>Chart will generate once actual costs are entered into the Blank Budget tab.</t>
  </si>
  <si>
    <t xml:space="preserve">Save money on giveaways by not bringing too many, and distributing to the right visitors. </t>
  </si>
  <si>
    <t>Utilize all free show organizer promotional opportunities and bundled packages.</t>
  </si>
  <si>
    <t>______ Use Uber vs Taxis.</t>
  </si>
  <si>
    <t>Dates in the report's title.</t>
  </si>
  <si>
    <t>Membership has its advantages.  When relevant, join the association to receive discounted space fees and additional perks.</t>
  </si>
  <si>
    <t>Create a roommate lodging program.</t>
  </si>
  <si>
    <t>Calculate Cost per Lead and share with people receiving leads.</t>
  </si>
  <si>
    <t>Try to negotiate everything!</t>
  </si>
  <si>
    <t>Below are benchmarks for budget line items as compiled by Exhibitor Magazine in their November 2017 issue.  Please keep in mind these</t>
  </si>
  <si>
    <t>$106.21 per CWT</t>
  </si>
  <si>
    <t>$99.00 per CWT</t>
  </si>
  <si>
    <t>$126.07 per CWT</t>
  </si>
  <si>
    <t>$142.54 per CWT</t>
  </si>
  <si>
    <t>$215.55 per hour</t>
  </si>
  <si>
    <t>$98.22 per hour</t>
  </si>
  <si>
    <t>$96.95 per hour</t>
  </si>
  <si>
    <t>$109.23 per hour</t>
  </si>
  <si>
    <t>$10.50 per hour</t>
  </si>
  <si>
    <t>$321.97 per day</t>
  </si>
  <si>
    <t>$292.57 per day</t>
  </si>
  <si>
    <t>$549 per day</t>
  </si>
  <si>
    <t>$443 per day</t>
  </si>
  <si>
    <t>$349 per day</t>
  </si>
  <si>
    <t>$427 per day</t>
  </si>
  <si>
    <t>$137.00 per sq. foot</t>
  </si>
  <si>
    <t>$161.17 per sq. foot</t>
  </si>
  <si>
    <t>$237.00 per sq. foot</t>
  </si>
  <si>
    <t>Exhibit Staff Training, Lead Management &amp; Other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</si>
</sst>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3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33" borderId="0" xfId="44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52" fillId="0" borderId="0" xfId="0" applyFont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7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Exhibitor Magazine, October/November 2022</a:t>
            </a:r>
          </a:p>
        </c:rich>
      </c:tx>
      <c:layout>
        <c:manualLayout>
          <c:xMode val="factor"/>
          <c:yMode val="factor"/>
          <c:x val="0.0147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Chart'!$A$53:$A$59</c:f>
              <c:strCache/>
            </c:strRef>
          </c:cat>
          <c:val>
            <c:numRef>
              <c:f>'Cost Benchmark Chart'!$B$53:$B$59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Chart'!$D$54:$D$61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12</xdr:col>
      <xdr:colOff>590550</xdr:colOff>
      <xdr:row>32</xdr:row>
      <xdr:rowOff>57150</xdr:rowOff>
    </xdr:to>
    <xdr:graphicFrame>
      <xdr:nvGraphicFramePr>
        <xdr:cNvPr id="1" name="Chart 3"/>
        <xdr:cNvGraphicFramePr/>
      </xdr:nvGraphicFramePr>
      <xdr:xfrm>
        <a:off x="19050" y="180975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4" customWidth="1"/>
    <col min="2" max="16384" width="8.8515625" style="25" customWidth="1"/>
  </cols>
  <sheetData>
    <row r="1" spans="1:13" s="28" customFormat="1" ht="14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4.25">
      <c r="A3" s="25" t="s">
        <v>155</v>
      </c>
    </row>
    <row r="4" ht="14.25">
      <c r="A4" s="25" t="s">
        <v>200</v>
      </c>
    </row>
    <row r="5" ht="14.25">
      <c r="A5" s="25" t="s">
        <v>201</v>
      </c>
    </row>
    <row r="6" ht="14.25">
      <c r="A6" s="25"/>
    </row>
    <row r="7" spans="1:14" ht="14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6"/>
    </row>
    <row r="9" spans="1:2" ht="14.25">
      <c r="A9" s="24" t="s">
        <v>1</v>
      </c>
      <c r="B9" s="25" t="s">
        <v>150</v>
      </c>
    </row>
    <row r="10" ht="14.25">
      <c r="B10" s="25" t="s">
        <v>151</v>
      </c>
    </row>
    <row r="12" ht="14.25">
      <c r="B12" s="25" t="s">
        <v>102</v>
      </c>
    </row>
    <row r="13" ht="14.25">
      <c r="B13" s="25" t="s">
        <v>103</v>
      </c>
    </row>
    <row r="15" spans="1:2" ht="14.25">
      <c r="A15" s="24" t="s">
        <v>2</v>
      </c>
      <c r="B15" s="25" t="s">
        <v>111</v>
      </c>
    </row>
    <row r="16" ht="14.25">
      <c r="B16" s="25" t="s">
        <v>209</v>
      </c>
    </row>
    <row r="18" spans="1:2" ht="14.25">
      <c r="A18" s="24" t="s">
        <v>3</v>
      </c>
      <c r="B18" s="25" t="s">
        <v>112</v>
      </c>
    </row>
    <row r="19" ht="14.25">
      <c r="B19" s="25" t="s">
        <v>196</v>
      </c>
    </row>
    <row r="20" ht="14.25">
      <c r="B20" s="25" t="s">
        <v>197</v>
      </c>
    </row>
    <row r="22" ht="14.25">
      <c r="B22" s="25" t="s">
        <v>4</v>
      </c>
    </row>
    <row r="23" ht="14.25">
      <c r="B23" s="25" t="s">
        <v>5</v>
      </c>
    </row>
    <row r="24" ht="14.25">
      <c r="B24" s="25" t="s">
        <v>6</v>
      </c>
    </row>
    <row r="25" ht="14.25">
      <c r="B25" s="25" t="s">
        <v>7</v>
      </c>
    </row>
    <row r="26" ht="14.25">
      <c r="B26" s="25" t="s">
        <v>8</v>
      </c>
    </row>
    <row r="28" ht="14.25">
      <c r="B28" s="25" t="s">
        <v>9</v>
      </c>
    </row>
    <row r="30" spans="1:2" ht="14.25">
      <c r="A30" s="24" t="s">
        <v>10</v>
      </c>
      <c r="B30" s="25" t="s">
        <v>113</v>
      </c>
    </row>
    <row r="31" ht="14.25">
      <c r="B31" s="25" t="s">
        <v>198</v>
      </c>
    </row>
    <row r="32" ht="14.25">
      <c r="B32" s="25" t="s">
        <v>199</v>
      </c>
    </row>
    <row r="34" spans="1:2" ht="14.25">
      <c r="A34" s="24" t="s">
        <v>11</v>
      </c>
      <c r="B34" s="25" t="s">
        <v>12</v>
      </c>
    </row>
    <row r="35" ht="14.25">
      <c r="B35" s="25" t="s">
        <v>13</v>
      </c>
    </row>
    <row r="36" ht="14.25">
      <c r="B36" s="25" t="s">
        <v>14</v>
      </c>
    </row>
    <row r="38" spans="1:2" ht="14.25">
      <c r="A38" s="24" t="s">
        <v>15</v>
      </c>
      <c r="B38" s="25" t="s">
        <v>152</v>
      </c>
    </row>
    <row r="39" ht="14.25">
      <c r="B39" s="25" t="s">
        <v>153</v>
      </c>
    </row>
    <row r="41" spans="1:2" ht="14.25">
      <c r="A41" s="24" t="s">
        <v>16</v>
      </c>
      <c r="B41" s="25" t="s">
        <v>114</v>
      </c>
    </row>
    <row r="42" ht="14.25">
      <c r="B42" s="25" t="s">
        <v>17</v>
      </c>
    </row>
    <row r="43" ht="14.25">
      <c r="B43" s="25" t="s">
        <v>18</v>
      </c>
    </row>
    <row r="45" spans="1:2" ht="14.25">
      <c r="A45" s="24" t="s">
        <v>19</v>
      </c>
      <c r="B45" s="25" t="s">
        <v>20</v>
      </c>
    </row>
    <row r="46" ht="14.25">
      <c r="B46" s="25" t="s">
        <v>21</v>
      </c>
    </row>
    <row r="48" spans="1:2" ht="14.25">
      <c r="A48" s="24" t="s">
        <v>22</v>
      </c>
      <c r="B48" s="25" t="s">
        <v>23</v>
      </c>
    </row>
    <row r="49" ht="14.25">
      <c r="B49" s="25" t="s">
        <v>24</v>
      </c>
    </row>
    <row r="52" spans="1:14" ht="14.25">
      <c r="A52" s="65" t="s">
        <v>104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6"/>
    </row>
    <row r="53" spans="1:14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ht="14.25">
      <c r="A54" s="25" t="s">
        <v>105</v>
      </c>
    </row>
    <row r="55" ht="14.25">
      <c r="A55" s="25" t="s">
        <v>100</v>
      </c>
    </row>
    <row r="57" ht="14.25">
      <c r="A57" s="25" t="s">
        <v>101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K95" sqref="K95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39"/>
    </row>
    <row r="2" spans="1:13" ht="17.25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9"/>
    </row>
    <row r="3" spans="1:13" ht="17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7.25">
      <c r="A4" s="71" t="s">
        <v>109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7.25">
      <c r="A5" s="70" t="s">
        <v>110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1" customFormat="1" ht="15.75">
      <c r="A6" s="42"/>
      <c r="B6" s="42"/>
      <c r="C6" s="42"/>
      <c r="D6" s="42"/>
      <c r="E6" s="42"/>
      <c r="F6" s="42"/>
      <c r="G6" s="42"/>
      <c r="H6" s="42"/>
      <c r="I6" s="43"/>
      <c r="J6" s="9" t="s">
        <v>26</v>
      </c>
      <c r="K6" s="9" t="s">
        <v>26</v>
      </c>
      <c r="L6" s="42"/>
      <c r="M6" s="42"/>
    </row>
    <row r="7" spans="1:13" s="41" customFormat="1" ht="15.75">
      <c r="A7" s="42"/>
      <c r="B7" s="42"/>
      <c r="C7" s="67" t="s">
        <v>27</v>
      </c>
      <c r="D7" s="67"/>
      <c r="E7" s="67"/>
      <c r="F7" s="67"/>
      <c r="G7" s="42"/>
      <c r="H7" s="38" t="s">
        <v>27</v>
      </c>
      <c r="I7" s="38"/>
      <c r="J7" s="9" t="s">
        <v>29</v>
      </c>
      <c r="K7" s="9" t="s">
        <v>30</v>
      </c>
      <c r="L7" s="9" t="s">
        <v>28</v>
      </c>
      <c r="M7" s="42"/>
    </row>
    <row r="8" spans="1:13" s="40" customFormat="1" ht="15.75">
      <c r="A8" s="10"/>
      <c r="B8" s="9"/>
      <c r="C8" s="67" t="s">
        <v>31</v>
      </c>
      <c r="D8" s="67"/>
      <c r="E8" s="67"/>
      <c r="F8" s="67"/>
      <c r="G8" s="10"/>
      <c r="H8" s="38" t="s">
        <v>33</v>
      </c>
      <c r="I8" s="38"/>
      <c r="J8" s="9" t="s">
        <v>34</v>
      </c>
      <c r="K8" s="9" t="s">
        <v>34</v>
      </c>
      <c r="L8" s="9" t="s">
        <v>32</v>
      </c>
      <c r="M8" s="10"/>
    </row>
    <row r="9" spans="1:13" s="40" customFormat="1" ht="18">
      <c r="A9" s="11" t="s">
        <v>35</v>
      </c>
      <c r="B9" s="12"/>
      <c r="C9" s="12" t="s">
        <v>36</v>
      </c>
      <c r="D9" s="12" t="s">
        <v>37</v>
      </c>
      <c r="E9" s="12" t="s">
        <v>38</v>
      </c>
      <c r="F9" s="12" t="s">
        <v>39</v>
      </c>
      <c r="G9" s="10"/>
      <c r="H9" s="12" t="s">
        <v>37</v>
      </c>
      <c r="I9" s="44"/>
      <c r="J9" s="13" t="s">
        <v>41</v>
      </c>
      <c r="K9" s="13" t="s">
        <v>41</v>
      </c>
      <c r="L9" s="11" t="s">
        <v>40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5" t="s">
        <v>42</v>
      </c>
      <c r="B11" s="46"/>
      <c r="C11" s="46"/>
      <c r="D11" s="46"/>
      <c r="E11" s="46"/>
      <c r="F11" s="46"/>
      <c r="G11" s="46"/>
      <c r="H11" s="46"/>
      <c r="I11" s="47"/>
      <c r="J11" s="46"/>
      <c r="K11" s="46"/>
      <c r="L11" s="45"/>
      <c r="M11" s="7"/>
    </row>
    <row r="12" spans="1:13" ht="15.75">
      <c r="A12" s="10" t="s">
        <v>43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IF(C12=0,0,C12/$C$94)</f>
        <v>0</v>
      </c>
      <c r="K12" s="18">
        <f>IF(D12=0,0,D12/$D$94)</f>
        <v>0</v>
      </c>
      <c r="L12" s="10"/>
      <c r="M12" s="7"/>
    </row>
    <row r="13" spans="1:13" ht="15.75">
      <c r="A13" s="10" t="s">
        <v>44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IF(C13=0,0,C13/$C$94)</f>
        <v>0</v>
      </c>
      <c r="K13" s="18">
        <f>IF(D13=0,0,D13/$D$94)</f>
        <v>0</v>
      </c>
      <c r="L13" s="10"/>
      <c r="M13" s="7"/>
    </row>
    <row r="14" spans="1:13" ht="15.75">
      <c r="A14" s="10" t="s">
        <v>163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45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IF(C15=0,0,C15/$C$94)</f>
        <v>0</v>
      </c>
      <c r="K15" s="18">
        <f>IF(D15=0,0,D15/$D$94)</f>
        <v>0</v>
      </c>
      <c r="L15" s="10"/>
      <c r="M15" s="7"/>
    </row>
    <row r="16" spans="1:13" ht="15.75">
      <c r="A16" s="10" t="s">
        <v>46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0">
        <v>0.35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5" t="s">
        <v>47</v>
      </c>
      <c r="B18" s="48"/>
      <c r="C18" s="48"/>
      <c r="D18" s="48"/>
      <c r="E18" s="48"/>
      <c r="F18" s="48"/>
      <c r="G18" s="46"/>
      <c r="H18" s="48"/>
      <c r="I18" s="49"/>
      <c r="J18" s="48"/>
      <c r="K18" s="48"/>
      <c r="L18" s="45"/>
      <c r="M18" s="7"/>
    </row>
    <row r="19" spans="1:13" ht="15.75">
      <c r="A19" s="10" t="s">
        <v>156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IF(C19=0,0,C19/$C$94)</f>
        <v>0</v>
      </c>
      <c r="K19" s="18">
        <f aca="true" t="shared" si="4" ref="K19:K30">IF(D19=0,0,D19/$D$94)</f>
        <v>0</v>
      </c>
      <c r="L19" s="10"/>
      <c r="M19" s="7"/>
    </row>
    <row r="20" spans="1:13" ht="15.75">
      <c r="A20" s="10" t="s">
        <v>48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49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50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157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51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52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53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158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52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168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45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46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0">
        <v>0.2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5" t="s">
        <v>54</v>
      </c>
      <c r="B33" s="48"/>
      <c r="C33" s="48"/>
      <c r="D33" s="48"/>
      <c r="E33" s="48"/>
      <c r="F33" s="48"/>
      <c r="G33" s="46"/>
      <c r="H33" s="48"/>
      <c r="I33" s="49"/>
      <c r="J33" s="48"/>
      <c r="K33" s="48"/>
      <c r="L33" s="45"/>
      <c r="M33" s="7"/>
    </row>
    <row r="34" spans="1:13" ht="15.75">
      <c r="A34" s="10" t="s">
        <v>55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IF(C34=0,0,C34/$C$94)</f>
        <v>0</v>
      </c>
      <c r="K34" s="18">
        <f>IF(D34=0,0,D34/$D$94)</f>
        <v>0</v>
      </c>
      <c r="L34" s="10"/>
      <c r="M34" s="7"/>
    </row>
    <row r="35" spans="1:13" ht="15.75">
      <c r="A35" s="10" t="s">
        <v>56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IF(C35=0,0,C35/$C$94)</f>
        <v>0</v>
      </c>
      <c r="K35" s="18">
        <f>IF(D35=0,0,D35/$D$94)</f>
        <v>0</v>
      </c>
      <c r="L35" s="10"/>
      <c r="M35" s="7"/>
    </row>
    <row r="36" spans="1:13" ht="15.75">
      <c r="A36" s="10" t="s">
        <v>57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IF(C36=0,0,C36/$C$94)</f>
        <v>0</v>
      </c>
      <c r="K36" s="18">
        <f>IF(D36=0,0,D36/$D$94)</f>
        <v>0</v>
      </c>
      <c r="L36" s="10"/>
      <c r="M36" s="7"/>
    </row>
    <row r="37" spans="1:13" ht="15.75">
      <c r="A37" s="10" t="s">
        <v>45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IF(C37=0,0,C37/$C$94)</f>
        <v>0</v>
      </c>
      <c r="K37" s="18">
        <f>IF(D37=0,0,D37/$D$94)</f>
        <v>0</v>
      </c>
      <c r="L37" s="10"/>
      <c r="M37" s="7"/>
    </row>
    <row r="38" spans="1:13" ht="15.75">
      <c r="A38" s="10" t="s">
        <v>46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0">
        <v>0.09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5" t="s">
        <v>58</v>
      </c>
      <c r="B40" s="48"/>
      <c r="C40" s="48"/>
      <c r="D40" s="48"/>
      <c r="E40" s="48"/>
      <c r="F40" s="48"/>
      <c r="G40" s="46"/>
      <c r="H40" s="48"/>
      <c r="I40" s="49"/>
      <c r="J40" s="48"/>
      <c r="K40" s="48"/>
      <c r="L40" s="45"/>
      <c r="M40" s="7"/>
    </row>
    <row r="41" spans="1:13" ht="15.75">
      <c r="A41" s="10" t="s">
        <v>59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IF(C41=0,0,C41/$C$94)</f>
        <v>0</v>
      </c>
      <c r="K41" s="18">
        <f aca="true" t="shared" si="8" ref="K41:K55">IF(D41=0,0,D41/$D$94)</f>
        <v>0</v>
      </c>
      <c r="L41" s="10"/>
      <c r="M41" s="7"/>
    </row>
    <row r="42" spans="1:13" ht="15.75">
      <c r="A42" s="10" t="s">
        <v>60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61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62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169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159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63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64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65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164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98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66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171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67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45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46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0">
        <v>0.11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5" t="s">
        <v>68</v>
      </c>
      <c r="B58" s="48"/>
      <c r="C58" s="48"/>
      <c r="D58" s="48"/>
      <c r="E58" s="48"/>
      <c r="F58" s="48"/>
      <c r="G58" s="46"/>
      <c r="H58" s="48"/>
      <c r="I58" s="49"/>
      <c r="J58" s="48"/>
      <c r="K58" s="48"/>
      <c r="L58" s="45"/>
      <c r="M58" s="7"/>
    </row>
    <row r="59" spans="1:13" ht="15.75">
      <c r="A59" s="10" t="s">
        <v>69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IF(C59=0,0,C59/$C$94)</f>
        <v>0</v>
      </c>
      <c r="K59" s="18">
        <f aca="true" t="shared" si="12" ref="K59:K65">IF(D59=0,0,D59/$D$94)</f>
        <v>0</v>
      </c>
      <c r="L59" s="10"/>
      <c r="M59" s="7"/>
    </row>
    <row r="60" spans="1:13" ht="15.75">
      <c r="A60" s="10" t="s">
        <v>70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71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72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204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73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45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46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0">
        <v>0.13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5" t="s">
        <v>74</v>
      </c>
      <c r="B68" s="48"/>
      <c r="C68" s="48"/>
      <c r="D68" s="48"/>
      <c r="E68" s="48"/>
      <c r="F68" s="48"/>
      <c r="G68" s="46"/>
      <c r="H68" s="48"/>
      <c r="I68" s="49"/>
      <c r="J68" s="48"/>
      <c r="K68" s="48"/>
      <c r="L68" s="45"/>
      <c r="M68" s="7"/>
    </row>
    <row r="69" spans="1:13" ht="15.75">
      <c r="A69" s="10" t="s">
        <v>75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IF(C69=0,0,C69/$C$94)</f>
        <v>0</v>
      </c>
      <c r="K69" s="18">
        <f aca="true" t="shared" si="16" ref="K69:K83">IF(D69=0,0,D69/$D$94)</f>
        <v>0</v>
      </c>
      <c r="L69" s="10"/>
      <c r="M69" s="7"/>
    </row>
    <row r="70" spans="1:13" ht="15.75">
      <c r="A70" s="10" t="s">
        <v>76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77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170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IF(C72=0,0,C72/$C$94)</f>
        <v>0</v>
      </c>
      <c r="K72" s="18">
        <f>IF(D72=0,0,D72/$D$94)</f>
        <v>0</v>
      </c>
      <c r="L72" s="10"/>
      <c r="M72" s="7"/>
    </row>
    <row r="73" spans="1:13" ht="15.75">
      <c r="A73" s="10" t="s">
        <v>78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79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80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81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82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83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84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160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85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86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45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46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0">
        <v>0.05</v>
      </c>
      <c r="M84" s="7"/>
    </row>
    <row r="85" spans="1:13" ht="15.75">
      <c r="A85" s="10"/>
      <c r="B85" s="14"/>
      <c r="C85" s="19"/>
      <c r="D85" s="19"/>
      <c r="E85" s="19"/>
      <c r="F85" s="23"/>
      <c r="G85" s="7"/>
      <c r="H85" s="19"/>
      <c r="I85" s="19"/>
      <c r="J85" s="14"/>
      <c r="K85" s="14"/>
      <c r="L85" s="10"/>
      <c r="M85" s="7"/>
    </row>
    <row r="86" spans="1:13" ht="15.75">
      <c r="A86" s="45" t="s">
        <v>97</v>
      </c>
      <c r="B86" s="48"/>
      <c r="C86" s="48"/>
      <c r="D86" s="48"/>
      <c r="E86" s="48"/>
      <c r="F86" s="48"/>
      <c r="G86" s="46"/>
      <c r="H86" s="48"/>
      <c r="I86" s="49"/>
      <c r="J86" s="48"/>
      <c r="K86" s="48"/>
      <c r="L86" s="45"/>
      <c r="M86" s="7"/>
    </row>
    <row r="87" spans="1:13" ht="15.75">
      <c r="A87" s="10" t="s">
        <v>96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IF(C87=0,0,C87/$C$94)</f>
        <v>0</v>
      </c>
      <c r="K87" s="18">
        <f>IF(D87=0,0,D87/$D$94)</f>
        <v>0</v>
      </c>
      <c r="L87" s="10"/>
      <c r="M87" s="7"/>
    </row>
    <row r="88" spans="1:13" ht="15.75">
      <c r="A88" s="10" t="s">
        <v>87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IF(C88=0,0,C88/$C$94)</f>
        <v>0</v>
      </c>
      <c r="K88" s="18">
        <f>IF(D88=0,0,D88/$D$94)</f>
        <v>0</v>
      </c>
      <c r="L88" s="10"/>
      <c r="M88" s="7"/>
    </row>
    <row r="89" spans="1:13" ht="15.75">
      <c r="A89" s="10" t="s">
        <v>161</v>
      </c>
      <c r="B89" s="14"/>
      <c r="C89" s="14">
        <v>0</v>
      </c>
      <c r="D89" s="14">
        <v>0</v>
      </c>
      <c r="E89" s="14">
        <f>+C89-D89</f>
        <v>0</v>
      </c>
      <c r="F89" s="16">
        <f>IF(C89=0,0,+E89/C89)</f>
        <v>0</v>
      </c>
      <c r="G89" s="7"/>
      <c r="H89" s="14">
        <v>0</v>
      </c>
      <c r="I89" s="19"/>
      <c r="J89" s="18">
        <f>IF(C89=0,0,C89/$C$94)</f>
        <v>0</v>
      </c>
      <c r="K89" s="18">
        <f>IF(D89=0,0,D89/$D$94)</f>
        <v>0</v>
      </c>
      <c r="L89" s="10"/>
      <c r="M89" s="7"/>
    </row>
    <row r="90" spans="1:13" ht="15.75">
      <c r="A90" s="10" t="s">
        <v>162</v>
      </c>
      <c r="B90" s="14"/>
      <c r="C90" s="14">
        <v>0</v>
      </c>
      <c r="D90" s="14">
        <v>0</v>
      </c>
      <c r="E90" s="14">
        <f>+C90-D90</f>
        <v>0</v>
      </c>
      <c r="F90" s="16">
        <f>IF(C90=0,0,+E90/C90)</f>
        <v>0</v>
      </c>
      <c r="G90" s="7"/>
      <c r="H90" s="14">
        <v>0</v>
      </c>
      <c r="I90" s="19"/>
      <c r="J90" s="18">
        <f>IF(C90=0,0,C90/$C$94)</f>
        <v>0</v>
      </c>
      <c r="K90" s="18">
        <f>IF(D90=0,0,D90/$D$94)</f>
        <v>0</v>
      </c>
      <c r="L90" s="10"/>
      <c r="M90" s="7"/>
    </row>
    <row r="91" spans="1:13" ht="15.75">
      <c r="A91" s="10" t="s">
        <v>45</v>
      </c>
      <c r="B91" s="14"/>
      <c r="C91" s="14">
        <v>0</v>
      </c>
      <c r="D91" s="14">
        <v>0</v>
      </c>
      <c r="E91" s="14">
        <f>+C91-D91</f>
        <v>0</v>
      </c>
      <c r="F91" s="16">
        <f>IF(C91=0,0,+E91/C91)</f>
        <v>0</v>
      </c>
      <c r="G91" s="7"/>
      <c r="H91" s="14">
        <v>0</v>
      </c>
      <c r="I91" s="19"/>
      <c r="J91" s="18">
        <f>IF(C91=0,0,C91/$C$94)</f>
        <v>0</v>
      </c>
      <c r="K91" s="18">
        <f>IF(D91=0,0,D91/$D$94)</f>
        <v>0</v>
      </c>
      <c r="L91" s="10"/>
      <c r="M91" s="7"/>
    </row>
    <row r="92" spans="1:13" ht="15.75">
      <c r="A92" s="10" t="s">
        <v>46</v>
      </c>
      <c r="B92" s="14"/>
      <c r="C92" s="20">
        <f>SUM(C87:C91)</f>
        <v>0</v>
      </c>
      <c r="D92" s="20">
        <f>SUM(D87:D91)</f>
        <v>0</v>
      </c>
      <c r="E92" s="20">
        <f>SUM(E87:E91)</f>
        <v>0</v>
      </c>
      <c r="F92" s="21">
        <f>IF(C92=0,0,+E92/C92)</f>
        <v>0</v>
      </c>
      <c r="G92" s="7"/>
      <c r="H92" s="20">
        <f>SUM(H87:H91)</f>
        <v>0</v>
      </c>
      <c r="I92" s="19"/>
      <c r="J92" s="22">
        <f>SUM(J87:J91)</f>
        <v>0</v>
      </c>
      <c r="K92" s="22">
        <f>SUM(K87:K91)</f>
        <v>0</v>
      </c>
      <c r="L92" s="60">
        <v>0.07</v>
      </c>
      <c r="M92" s="7"/>
    </row>
    <row r="93" spans="1:13" ht="15.75">
      <c r="A93" s="10"/>
      <c r="B93" s="14"/>
      <c r="C93" s="14"/>
      <c r="D93" s="14"/>
      <c r="E93" s="14"/>
      <c r="F93" s="14"/>
      <c r="G93" s="7"/>
      <c r="H93" s="14"/>
      <c r="I93" s="19"/>
      <c r="J93" s="14"/>
      <c r="K93" s="14"/>
      <c r="L93" s="10"/>
      <c r="M93" s="7"/>
    </row>
    <row r="94" spans="1:13" ht="16.5" thickBot="1">
      <c r="A94" s="45" t="s">
        <v>88</v>
      </c>
      <c r="B94" s="48"/>
      <c r="C94" s="50">
        <f>+C92+C84+C66+C56+C38+C31+C16</f>
        <v>0</v>
      </c>
      <c r="D94" s="50">
        <f>+D92+D84+D66+D56+D38+D31+D16</f>
        <v>0</v>
      </c>
      <c r="E94" s="50">
        <f>+E92+E84+E66+E56+E38+E31+E16</f>
        <v>0</v>
      </c>
      <c r="F94" s="51">
        <f>IF(C94=0,0,+E94/C94)</f>
        <v>0</v>
      </c>
      <c r="G94" s="46"/>
      <c r="H94" s="50">
        <f>+H92+H84+H66+H56+H38+H31+H16</f>
        <v>0</v>
      </c>
      <c r="I94" s="52"/>
      <c r="J94" s="53">
        <f>+J92+J84+J66+J56+J38+J31+J16</f>
        <v>0</v>
      </c>
      <c r="K94" s="53">
        <f>+K92+K84+K66+K56+K38+K31+K16</f>
        <v>0</v>
      </c>
      <c r="L94" s="61">
        <f>SUM(L11:L93)</f>
        <v>1</v>
      </c>
      <c r="M94" s="7"/>
    </row>
    <row r="95" spans="1:13" ht="13.5" thickTop="1">
      <c r="A95" s="7"/>
      <c r="B95" s="14"/>
      <c r="C95" s="14"/>
      <c r="D95" s="14"/>
      <c r="E95" s="14"/>
      <c r="F95" s="14"/>
      <c r="G95" s="7"/>
      <c r="H95" s="14"/>
      <c r="I95" s="19"/>
      <c r="J95" s="14"/>
      <c r="K95" s="14"/>
      <c r="L95" s="7"/>
      <c r="M95" s="7"/>
    </row>
    <row r="96" spans="1:13" ht="12.75">
      <c r="A96" s="7"/>
      <c r="B96" s="14"/>
      <c r="C96" s="14"/>
      <c r="D96" s="14"/>
      <c r="E96" s="14"/>
      <c r="F96" s="14"/>
      <c r="G96" s="7"/>
      <c r="H96" s="14"/>
      <c r="I96" s="19"/>
      <c r="J96" s="14"/>
      <c r="K96" s="14"/>
      <c r="L96" s="7"/>
      <c r="M96" s="7"/>
    </row>
    <row r="97" spans="1:13" ht="15.75">
      <c r="A97" s="54" t="s">
        <v>167</v>
      </c>
      <c r="B97" s="68" t="s">
        <v>166</v>
      </c>
      <c r="C97" s="68"/>
      <c r="D97" s="68"/>
      <c r="E97" s="14"/>
      <c r="F97" s="14"/>
      <c r="G97" s="7"/>
      <c r="H97" s="14"/>
      <c r="I97" s="19"/>
      <c r="J97" s="14"/>
      <c r="K97" s="14"/>
      <c r="L97" s="7"/>
      <c r="M97" s="7"/>
    </row>
    <row r="98" spans="1:13" ht="15.75">
      <c r="A98" s="54" t="s">
        <v>165</v>
      </c>
      <c r="B98" s="69">
        <f ca="1">TODAY()</f>
        <v>44895</v>
      </c>
      <c r="C98" s="69"/>
      <c r="D98" s="54"/>
      <c r="E98" s="14"/>
      <c r="F98" s="14"/>
      <c r="G98" s="7"/>
      <c r="H98" s="14"/>
      <c r="I98" s="19"/>
      <c r="J98" s="14"/>
      <c r="K98" s="14"/>
      <c r="L98" s="7"/>
      <c r="M98" s="7"/>
    </row>
    <row r="99" spans="2:11" ht="12.75">
      <c r="B99" s="2"/>
      <c r="C99" s="2"/>
      <c r="D99" s="2"/>
      <c r="E99" s="2"/>
      <c r="F99" s="2"/>
      <c r="H99" s="2"/>
      <c r="I99" s="3"/>
      <c r="J99" s="2"/>
      <c r="K99" s="2"/>
    </row>
    <row r="100" spans="2:11" ht="12.75">
      <c r="B100" s="2"/>
      <c r="C100" s="2"/>
      <c r="D100" s="2"/>
      <c r="E100" s="2"/>
      <c r="F100" s="2"/>
      <c r="H100" s="2"/>
      <c r="I100" s="3"/>
      <c r="J100" s="2"/>
      <c r="K100" s="2"/>
    </row>
    <row r="101" spans="2:11" ht="12.75">
      <c r="B101" s="2"/>
      <c r="C101" s="2"/>
      <c r="D101" s="2"/>
      <c r="E101" s="2"/>
      <c r="F101" s="2"/>
      <c r="H101" s="2"/>
      <c r="I101" s="3"/>
      <c r="J101" s="2"/>
      <c r="K101" s="2"/>
    </row>
    <row r="102" spans="2:11" ht="12.75">
      <c r="B102" s="2"/>
      <c r="C102" s="2"/>
      <c r="D102" s="2"/>
      <c r="E102" s="2"/>
      <c r="F102" s="2"/>
      <c r="H102" s="2"/>
      <c r="I102" s="3"/>
      <c r="J102" s="2"/>
      <c r="K102" s="2"/>
    </row>
    <row r="103" spans="2:11" ht="12.75">
      <c r="B103" s="2"/>
      <c r="C103" s="2"/>
      <c r="D103" s="2"/>
      <c r="E103" s="2"/>
      <c r="F103" s="2"/>
      <c r="H103" s="2"/>
      <c r="I103" s="3"/>
      <c r="J103" s="2"/>
      <c r="K103" s="2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J113" s="2"/>
      <c r="K113" s="2"/>
    </row>
    <row r="114" spans="2:11" ht="12.75">
      <c r="B114" s="2"/>
      <c r="C114" s="2"/>
      <c r="D114" s="2"/>
      <c r="E114" s="2"/>
      <c r="F114" s="2"/>
      <c r="J114" s="2"/>
      <c r="K114" s="2"/>
    </row>
    <row r="115" spans="2:11" ht="12.75">
      <c r="B115" s="2"/>
      <c r="C115" s="2"/>
      <c r="D115" s="2"/>
      <c r="E115" s="2"/>
      <c r="F115" s="2"/>
      <c r="J115" s="2"/>
      <c r="K115" s="2"/>
    </row>
    <row r="116" spans="2:11" ht="12.75">
      <c r="B116" s="2"/>
      <c r="C116" s="2"/>
      <c r="D116" s="2"/>
      <c r="E116" s="2"/>
      <c r="F116" s="2"/>
      <c r="J116" s="2"/>
      <c r="K116" s="2"/>
    </row>
    <row r="117" spans="2:11" ht="12.75">
      <c r="B117" s="2"/>
      <c r="C117" s="2"/>
      <c r="D117" s="2"/>
      <c r="E117" s="2"/>
      <c r="F117" s="2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</sheetData>
  <sheetProtection/>
  <mergeCells count="9">
    <mergeCell ref="C8:F8"/>
    <mergeCell ref="B97:D97"/>
    <mergeCell ref="B98:C98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0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>
    <row r="32" ht="12.75">
      <c r="A32" s="5"/>
    </row>
    <row r="53" spans="1:2" ht="12.75">
      <c r="A53" t="s">
        <v>89</v>
      </c>
      <c r="B53" s="55">
        <f>'Blank Budget'!L16</f>
        <v>0.35</v>
      </c>
    </row>
    <row r="54" spans="1:2" ht="12.75">
      <c r="A54" t="s">
        <v>90</v>
      </c>
      <c r="B54" s="55">
        <f>'Blank Budget'!L31</f>
        <v>0.2</v>
      </c>
    </row>
    <row r="55" spans="1:2" ht="12.75">
      <c r="A55" t="s">
        <v>91</v>
      </c>
      <c r="B55" s="55">
        <f>'Blank Budget'!L38</f>
        <v>0.09</v>
      </c>
    </row>
    <row r="56" spans="1:2" ht="12.75">
      <c r="A56" t="s">
        <v>92</v>
      </c>
      <c r="B56" s="55">
        <f>'Blank Budget'!L56</f>
        <v>0.11</v>
      </c>
    </row>
    <row r="57" spans="1:2" ht="12.75">
      <c r="A57" t="s">
        <v>93</v>
      </c>
      <c r="B57" s="55">
        <f>'Blank Budget'!L66</f>
        <v>0.13</v>
      </c>
    </row>
    <row r="58" spans="1:2" ht="12.75">
      <c r="A58" t="s">
        <v>94</v>
      </c>
      <c r="B58" s="55">
        <f>'Blank Budget'!L84</f>
        <v>0.05</v>
      </c>
    </row>
    <row r="59" spans="1:2" ht="12.75">
      <c r="A59" t="s">
        <v>233</v>
      </c>
      <c r="B59" s="55">
        <f>'Blank Budget'!L92</f>
        <v>0.07</v>
      </c>
    </row>
    <row r="60" ht="12.75">
      <c r="B60" s="4">
        <f>SUM(B53:B59)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0" customWidth="1"/>
    <col min="2" max="2" width="94.140625" style="30" customWidth="1"/>
    <col min="3" max="3" width="41.57421875" style="0" customWidth="1"/>
  </cols>
  <sheetData>
    <row r="1" spans="1:9" s="27" customFormat="1" ht="12.75">
      <c r="A1" s="72" t="s">
        <v>172</v>
      </c>
      <c r="B1" s="72"/>
      <c r="C1" s="29"/>
      <c r="D1" s="29"/>
      <c r="E1" s="29"/>
      <c r="F1" s="29"/>
      <c r="G1" s="29"/>
      <c r="H1" s="29"/>
      <c r="I1" s="29"/>
    </row>
    <row r="3" ht="14.25">
      <c r="A3" s="31" t="s">
        <v>214</v>
      </c>
    </row>
    <row r="4" ht="12.75">
      <c r="A4" s="32" t="s">
        <v>184</v>
      </c>
    </row>
    <row r="6" ht="12.75">
      <c r="A6" s="33" t="s">
        <v>173</v>
      </c>
    </row>
    <row r="7" spans="1:9" s="30" customFormat="1" ht="12.75">
      <c r="A7" s="63" t="s">
        <v>215</v>
      </c>
      <c r="B7" s="32" t="s">
        <v>174</v>
      </c>
      <c r="C7"/>
      <c r="D7"/>
      <c r="E7"/>
      <c r="F7"/>
      <c r="G7"/>
      <c r="H7"/>
      <c r="I7"/>
    </row>
    <row r="8" spans="1:2" ht="12.75">
      <c r="A8" s="63" t="s">
        <v>216</v>
      </c>
      <c r="B8" s="30" t="s">
        <v>175</v>
      </c>
    </row>
    <row r="9" spans="1:2" ht="12.75">
      <c r="A9" s="63" t="s">
        <v>217</v>
      </c>
      <c r="B9" s="30" t="s">
        <v>176</v>
      </c>
    </row>
    <row r="10" spans="1:2" ht="12.75">
      <c r="A10" s="63" t="s">
        <v>218</v>
      </c>
      <c r="B10" s="30" t="s">
        <v>177</v>
      </c>
    </row>
    <row r="11" ht="12.75">
      <c r="A11" s="56"/>
    </row>
    <row r="12" ht="12.75">
      <c r="A12" s="33" t="s">
        <v>179</v>
      </c>
    </row>
    <row r="13" spans="1:2" ht="12.75">
      <c r="A13" s="63" t="s">
        <v>219</v>
      </c>
      <c r="B13" s="30" t="s">
        <v>178</v>
      </c>
    </row>
    <row r="14" spans="1:2" ht="12.75">
      <c r="A14" s="63" t="s">
        <v>220</v>
      </c>
      <c r="B14" s="30" t="s">
        <v>180</v>
      </c>
    </row>
    <row r="15" spans="1:2" ht="12.75">
      <c r="A15" s="63" t="s">
        <v>221</v>
      </c>
      <c r="B15" s="30" t="s">
        <v>181</v>
      </c>
    </row>
    <row r="16" spans="1:2" ht="12.75">
      <c r="A16" s="63" t="s">
        <v>222</v>
      </c>
      <c r="B16" s="30" t="s">
        <v>182</v>
      </c>
    </row>
    <row r="17" spans="1:2" ht="12.75">
      <c r="A17" s="63" t="s">
        <v>223</v>
      </c>
      <c r="B17" s="30" t="s">
        <v>183</v>
      </c>
    </row>
    <row r="18" ht="12.75">
      <c r="A18" s="57"/>
    </row>
    <row r="19" ht="12.75">
      <c r="A19" s="33" t="s">
        <v>185</v>
      </c>
    </row>
    <row r="20" spans="1:2" ht="12.75">
      <c r="A20" s="63" t="s">
        <v>224</v>
      </c>
      <c r="B20" s="30" t="s">
        <v>186</v>
      </c>
    </row>
    <row r="21" spans="1:2" ht="12.75">
      <c r="A21" s="64" t="s">
        <v>225</v>
      </c>
      <c r="B21" s="30" t="s">
        <v>187</v>
      </c>
    </row>
    <row r="22" ht="12.75">
      <c r="A22" s="57"/>
    </row>
    <row r="23" spans="1:2" ht="12.75">
      <c r="A23" s="63" t="s">
        <v>226</v>
      </c>
      <c r="B23" s="30" t="s">
        <v>188</v>
      </c>
    </row>
    <row r="24" spans="1:2" ht="12.75">
      <c r="A24" s="63" t="s">
        <v>228</v>
      </c>
      <c r="B24" s="30" t="s">
        <v>189</v>
      </c>
    </row>
    <row r="25" spans="1:2" ht="12.75">
      <c r="A25" s="63" t="s">
        <v>227</v>
      </c>
      <c r="B25" s="30" t="s">
        <v>190</v>
      </c>
    </row>
    <row r="26" spans="1:2" ht="12.75">
      <c r="A26" s="64" t="s">
        <v>229</v>
      </c>
      <c r="B26" s="30" t="s">
        <v>191</v>
      </c>
    </row>
    <row r="27" ht="12.75">
      <c r="A27" s="57"/>
    </row>
    <row r="28" ht="12.75">
      <c r="A28" s="33" t="s">
        <v>192</v>
      </c>
    </row>
    <row r="29" spans="1:2" ht="12.75">
      <c r="A29" s="63" t="s">
        <v>230</v>
      </c>
      <c r="B29" s="30" t="s">
        <v>193</v>
      </c>
    </row>
    <row r="30" spans="1:2" ht="12.75">
      <c r="A30" s="63" t="s">
        <v>231</v>
      </c>
      <c r="B30" s="30" t="s">
        <v>194</v>
      </c>
    </row>
    <row r="31" spans="1:2" ht="12.75">
      <c r="A31" s="63" t="s">
        <v>232</v>
      </c>
      <c r="B31" s="30" t="s">
        <v>195</v>
      </c>
    </row>
    <row r="32" ht="12.75">
      <c r="A32" s="56"/>
    </row>
    <row r="33" ht="12.75">
      <c r="A33" s="56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62" t="s">
        <v>205</v>
      </c>
    </row>
    <row r="33" ht="12.75">
      <c r="A33" s="5"/>
    </row>
    <row r="54" spans="1:4" ht="12.75">
      <c r="A54" t="s">
        <v>89</v>
      </c>
      <c r="D54" s="4">
        <f>'Blank Budget'!K16*100</f>
        <v>0</v>
      </c>
    </row>
    <row r="55" spans="1:4" ht="12.75">
      <c r="A55" t="s">
        <v>90</v>
      </c>
      <c r="D55" s="4">
        <f>'Blank Budget'!K31*100</f>
        <v>0</v>
      </c>
    </row>
    <row r="56" spans="1:4" ht="12.75">
      <c r="A56" t="s">
        <v>91</v>
      </c>
      <c r="D56" s="4">
        <f>'Blank Budget'!K38*100</f>
        <v>0</v>
      </c>
    </row>
    <row r="57" spans="1:4" ht="12.75">
      <c r="A57" t="s">
        <v>92</v>
      </c>
      <c r="D57" s="4">
        <f>'Blank Budget'!K56*100</f>
        <v>0</v>
      </c>
    </row>
    <row r="58" spans="1:4" ht="12.75">
      <c r="A58" t="s">
        <v>93</v>
      </c>
      <c r="D58" s="4">
        <f>'Blank Budget'!K66*100</f>
        <v>0</v>
      </c>
    </row>
    <row r="59" spans="1:4" ht="12.75">
      <c r="A59" t="s">
        <v>94</v>
      </c>
      <c r="D59" s="4">
        <f>'Blank Budget'!K84*100</f>
        <v>0</v>
      </c>
    </row>
    <row r="60" spans="1:4" ht="12.75">
      <c r="A60" t="s">
        <v>95</v>
      </c>
      <c r="D60" s="4">
        <f>'Blank Budget'!K92*100</f>
        <v>0</v>
      </c>
    </row>
    <row r="61" spans="1:4" ht="12.75">
      <c r="A61" t="s">
        <v>99</v>
      </c>
      <c r="D61" s="4" t="e">
        <f>'Blank Budget'!#REF!*100</f>
        <v>#REF!</v>
      </c>
    </row>
    <row r="62" ht="12.75">
      <c r="D62" s="4" t="e">
        <f>SUM(D54:D61)</f>
        <v>#REF!</v>
      </c>
    </row>
  </sheetData>
  <sheetProtection/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0" customWidth="1"/>
    <col min="2" max="2" width="104.00390625" style="30" customWidth="1"/>
    <col min="3" max="5" width="8.8515625" style="30" customWidth="1"/>
  </cols>
  <sheetData>
    <row r="1" spans="1:12" s="27" customFormat="1" ht="12.75">
      <c r="A1" s="72" t="s">
        <v>121</v>
      </c>
      <c r="B1" s="72"/>
      <c r="C1" s="37"/>
      <c r="D1" s="37"/>
      <c r="E1" s="37"/>
      <c r="F1" s="29"/>
      <c r="G1" s="29"/>
      <c r="H1" s="29"/>
      <c r="I1" s="29"/>
      <c r="J1" s="29"/>
      <c r="K1" s="29"/>
      <c r="L1" s="29"/>
    </row>
    <row r="3" ht="14.25">
      <c r="A3" s="31" t="s">
        <v>115</v>
      </c>
    </row>
    <row r="4" ht="12.75">
      <c r="A4" s="32" t="s">
        <v>116</v>
      </c>
    </row>
    <row r="5" ht="12.75">
      <c r="A5" s="32" t="s">
        <v>117</v>
      </c>
    </row>
    <row r="6" ht="12.75">
      <c r="A6" s="32" t="s">
        <v>154</v>
      </c>
    </row>
    <row r="8" ht="12.75">
      <c r="A8" s="33" t="s">
        <v>118</v>
      </c>
    </row>
    <row r="9" spans="1:2" ht="12.75">
      <c r="A9" s="34"/>
      <c r="B9" s="32" t="s">
        <v>202</v>
      </c>
    </row>
    <row r="10" spans="1:2" ht="12.75">
      <c r="A10" s="34"/>
      <c r="B10" s="32" t="s">
        <v>210</v>
      </c>
    </row>
    <row r="11" spans="1:2" ht="12.75">
      <c r="A11" s="35"/>
      <c r="B11" s="32" t="s">
        <v>125</v>
      </c>
    </row>
    <row r="12" spans="1:2" ht="12.75">
      <c r="A12" s="34"/>
      <c r="B12" s="32" t="s">
        <v>146</v>
      </c>
    </row>
    <row r="13" ht="12.75">
      <c r="A13" s="33" t="s">
        <v>90</v>
      </c>
    </row>
    <row r="14" spans="1:2" ht="12.75">
      <c r="A14" s="34"/>
      <c r="B14" s="32" t="s">
        <v>122</v>
      </c>
    </row>
    <row r="15" spans="1:2" ht="12.75">
      <c r="A15" s="35"/>
      <c r="B15" s="32" t="s">
        <v>123</v>
      </c>
    </row>
    <row r="16" spans="1:2" ht="12.75">
      <c r="A16" s="34"/>
      <c r="B16" s="32" t="s">
        <v>124</v>
      </c>
    </row>
    <row r="17" ht="12.75">
      <c r="B17" s="32" t="s">
        <v>136</v>
      </c>
    </row>
    <row r="18" ht="12.75">
      <c r="A18" s="33" t="s">
        <v>91</v>
      </c>
    </row>
    <row r="19" spans="1:2" ht="12.75">
      <c r="A19" s="34"/>
      <c r="B19" s="32" t="s">
        <v>128</v>
      </c>
    </row>
    <row r="20" spans="1:2" ht="12.75">
      <c r="A20" s="34"/>
      <c r="B20" s="32" t="s">
        <v>130</v>
      </c>
    </row>
    <row r="21" spans="1:2" ht="12.75">
      <c r="A21" s="34"/>
      <c r="B21" s="32" t="s">
        <v>131</v>
      </c>
    </row>
    <row r="22" spans="1:2" ht="12.75">
      <c r="A22" s="34"/>
      <c r="B22" s="32" t="s">
        <v>132</v>
      </c>
    </row>
    <row r="23" spans="1:2" ht="12.75">
      <c r="A23" s="34"/>
      <c r="B23" s="32" t="s">
        <v>133</v>
      </c>
    </row>
    <row r="24" spans="1:2" ht="12.75">
      <c r="A24" s="34"/>
      <c r="B24" s="32" t="s">
        <v>134</v>
      </c>
    </row>
    <row r="25" spans="1:2" ht="12.75">
      <c r="A25" s="34"/>
      <c r="B25" s="32" t="s">
        <v>135</v>
      </c>
    </row>
    <row r="26" spans="1:2" ht="12.75">
      <c r="A26" s="34"/>
      <c r="B26" s="32" t="s">
        <v>149</v>
      </c>
    </row>
    <row r="27" ht="12.75">
      <c r="A27" s="33" t="s">
        <v>92</v>
      </c>
    </row>
    <row r="28" spans="1:2" ht="12.75">
      <c r="A28" s="34"/>
      <c r="B28" s="32" t="s">
        <v>126</v>
      </c>
    </row>
    <row r="29" spans="1:2" ht="12.75">
      <c r="A29" s="34"/>
      <c r="B29" s="32" t="s">
        <v>143</v>
      </c>
    </row>
    <row r="30" ht="12.75">
      <c r="A30" s="33" t="s">
        <v>93</v>
      </c>
    </row>
    <row r="31" spans="1:2" ht="12.75">
      <c r="A31" s="34"/>
      <c r="B31" s="32" t="s">
        <v>144</v>
      </c>
    </row>
    <row r="32" spans="1:2" ht="12.75">
      <c r="A32" s="34"/>
      <c r="B32" s="32" t="s">
        <v>127</v>
      </c>
    </row>
    <row r="33" spans="1:2" ht="12.75">
      <c r="A33" s="34"/>
      <c r="B33" s="32" t="s">
        <v>137</v>
      </c>
    </row>
    <row r="34" spans="1:2" ht="12.75">
      <c r="A34" s="34"/>
      <c r="B34" s="32" t="s">
        <v>211</v>
      </c>
    </row>
    <row r="35" spans="1:2" ht="12.75">
      <c r="A35" s="35"/>
      <c r="B35" s="32" t="s">
        <v>147</v>
      </c>
    </row>
    <row r="36" spans="1:2" ht="12.75">
      <c r="A36" s="58" t="s">
        <v>208</v>
      </c>
      <c r="B36" s="32"/>
    </row>
    <row r="37" spans="1:2" ht="12.75">
      <c r="A37" s="58" t="s">
        <v>203</v>
      </c>
      <c r="B37" s="32"/>
    </row>
    <row r="38" ht="12.75">
      <c r="A38" s="33" t="s">
        <v>119</v>
      </c>
    </row>
    <row r="39" spans="1:2" ht="12.75">
      <c r="A39" s="34"/>
      <c r="B39" s="32" t="s">
        <v>206</v>
      </c>
    </row>
    <row r="40" spans="1:2" ht="12.75">
      <c r="A40" s="34"/>
      <c r="B40" s="32" t="s">
        <v>207</v>
      </c>
    </row>
    <row r="41" spans="1:2" ht="12.75">
      <c r="A41" s="34"/>
      <c r="B41" s="32" t="s">
        <v>145</v>
      </c>
    </row>
    <row r="42" spans="1:2" ht="12.75">
      <c r="A42" s="36"/>
      <c r="B42" s="32" t="s">
        <v>148</v>
      </c>
    </row>
    <row r="43" ht="12.75">
      <c r="A43" s="33" t="s">
        <v>120</v>
      </c>
    </row>
    <row r="44" spans="1:2" ht="12.75">
      <c r="A44" s="34"/>
      <c r="B44" s="32" t="s">
        <v>141</v>
      </c>
    </row>
    <row r="45" spans="1:2" ht="12.75">
      <c r="A45" s="59"/>
      <c r="B45" s="58" t="s">
        <v>212</v>
      </c>
    </row>
    <row r="46" spans="1:2" ht="12.75">
      <c r="A46" s="34"/>
      <c r="B46" s="32" t="s">
        <v>142</v>
      </c>
    </row>
    <row r="47" ht="12.75">
      <c r="A47" s="33" t="s">
        <v>95</v>
      </c>
    </row>
    <row r="48" spans="1:2" ht="12.75">
      <c r="A48" s="34"/>
      <c r="B48" s="32" t="s">
        <v>213</v>
      </c>
    </row>
    <row r="49" spans="1:2" ht="12.75">
      <c r="A49" s="34"/>
      <c r="B49" s="32" t="s">
        <v>129</v>
      </c>
    </row>
    <row r="50" spans="1:2" ht="12.75">
      <c r="A50" s="34"/>
      <c r="B50" s="32" t="s">
        <v>139</v>
      </c>
    </row>
    <row r="51" spans="1:2" ht="12.75">
      <c r="A51" s="34"/>
      <c r="B51" s="32" t="s">
        <v>138</v>
      </c>
    </row>
    <row r="52" spans="1:2" ht="12.75">
      <c r="A52" s="34"/>
      <c r="B52" s="32" t="s">
        <v>140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2022-03-12T14:31:32Z</cp:lastPrinted>
  <dcterms:created xsi:type="dcterms:W3CDTF">2001-03-05T16:44:45Z</dcterms:created>
  <dcterms:modified xsi:type="dcterms:W3CDTF">2022-11-30T15:39:51Z</dcterms:modified>
  <cp:category/>
  <cp:version/>
  <cp:contentType/>
  <cp:contentStatus/>
</cp:coreProperties>
</file>